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<sst xmlns="http://schemas.openxmlformats.org/spreadsheetml/2006/main" count="244" uniqueCount="125">
  <si>
    <t>附件</t>
  </si>
  <si>
    <t>大同市平城区2025年财政衔接资金项目计划完成情况</t>
  </si>
  <si>
    <t>序
号</t>
  </si>
  <si>
    <t>项目类型</t>
  </si>
  <si>
    <t>项目名称</t>
  </si>
  <si>
    <t>拟安排资金来源及规模
（万元）</t>
  </si>
  <si>
    <t>实施主体</t>
  </si>
  <si>
    <t>建设内容</t>
  </si>
  <si>
    <t>建设
地点</t>
  </si>
  <si>
    <t>项目主管单位</t>
  </si>
  <si>
    <t>项目实施状态</t>
  </si>
  <si>
    <t>备注</t>
  </si>
  <si>
    <t>总额</t>
  </si>
  <si>
    <t>中央资金</t>
  </si>
  <si>
    <t>省级资金</t>
  </si>
  <si>
    <t>市级
资金</t>
  </si>
  <si>
    <t>区级
资金</t>
  </si>
  <si>
    <t>产业发展</t>
  </si>
  <si>
    <t>安家小村有机农业暖棚建设项目</t>
  </si>
  <si>
    <t>安家小村</t>
  </si>
  <si>
    <t>柔性温室大棚采摘观光</t>
  </si>
  <si>
    <t>马军营街道</t>
  </si>
  <si>
    <t>未完工</t>
  </si>
  <si>
    <t>农机配套机具采购项目</t>
  </si>
  <si>
    <t>田村</t>
  </si>
  <si>
    <t>采购开垦耙一台</t>
  </si>
  <si>
    <t>御河街道</t>
  </si>
  <si>
    <t>完工</t>
  </si>
  <si>
    <t>少数民族发展任务</t>
  </si>
  <si>
    <t>西谷庄村新建日光温室大棚项目</t>
  </si>
  <si>
    <t>西谷庄村</t>
  </si>
  <si>
    <t>新建温室大棚26座</t>
  </si>
  <si>
    <t>西王庄村</t>
  </si>
  <si>
    <t>小南头街道</t>
  </si>
  <si>
    <t>西王庄梨园水庄全自动梨汁加工项目</t>
  </si>
  <si>
    <t>梨汁加工需采购清洗机、掏心机、榨汁机，高温消毒、过滤器、罐装等设备</t>
  </si>
  <si>
    <t>金家湾村农业存储冷库建设项目</t>
  </si>
  <si>
    <t>金家湾村</t>
  </si>
  <si>
    <t>冷库主体建设、冷库内部冷却设备、冷库监测系统以及冷库附属设施等</t>
  </si>
  <si>
    <t>白登山街道</t>
  </si>
  <si>
    <t>马家小村文创公社书法绘画展示中心</t>
  </si>
  <si>
    <t>马家小村</t>
  </si>
  <si>
    <t>建设展示中心建筑面积400平米、屋面维修、室内装饰、水电配套设备</t>
  </si>
  <si>
    <t>阳和坡村酒坊修建工程</t>
  </si>
  <si>
    <t>阳和坡村</t>
  </si>
  <si>
    <t>建设酒坊销售区占地面积243平方米，建筑面积135平方米</t>
  </si>
  <si>
    <t>“北魏贡酒”酒文化展馆及文旅配套设施建设项目</t>
  </si>
  <si>
    <t>上皇庄村</t>
  </si>
  <si>
    <t>建设建筑面积200平方米的食堂，配备厨房、餐厅、配餐区等功能区域</t>
  </si>
  <si>
    <t>田村村东耕地
灌溉项目</t>
  </si>
  <si>
    <t>新建变压器一台、铺设灌溉
供水管道及配套设施等</t>
  </si>
  <si>
    <t>梨园水庄管灌工程</t>
  </si>
  <si>
    <t>农业产业园区硬化</t>
  </si>
  <si>
    <t>塔儿村</t>
  </si>
  <si>
    <t>西谷庄村新建大棚项目</t>
  </si>
  <si>
    <t>新建大棚</t>
  </si>
  <si>
    <t>林下经济养鸡场项目</t>
  </si>
  <si>
    <t>新建鸡舍，搅拌房，存粮房，采购搅拌机1台</t>
  </si>
  <si>
    <t>2025年阳和坡村酒坊修建项目</t>
  </si>
  <si>
    <t>阳和坡酒坊（储存区）建设，阳和坡酒坊（生产区）建设</t>
  </si>
  <si>
    <t>大同市平城区白登山街道金家湾村民宿改造及设施配套项目</t>
  </si>
  <si>
    <t>主要对8个院落进行民宿改造及相关设施配套</t>
  </si>
  <si>
    <t>市级领导联点帮扶</t>
  </si>
  <si>
    <t>大同市平城区白登山街道金家湾村游客接待中心及设施配套项目</t>
  </si>
  <si>
    <t>游客接待中心及设施配套</t>
  </si>
  <si>
    <t>大同市平城区白登山街道金家湾新建冷棚项目</t>
  </si>
  <si>
    <t>新建冷棚20座及配套</t>
  </si>
  <si>
    <t>大同市平城区马家小村文创公社艺术家工作室维修改造项目</t>
  </si>
  <si>
    <t>二层楼两栋，建筑面积840平米、室内外装饰；水.电.暖安装；室外工程。</t>
  </si>
  <si>
    <t>2025年提升奶牛福利项目</t>
  </si>
  <si>
    <t>大同市天和牧业有限公司</t>
  </si>
  <si>
    <t>安装风扇1200台，桥架10280米，电缆3916米，支架1200套，变压器1台套，及其它附加设备。</t>
  </si>
  <si>
    <t>艾庄村</t>
  </si>
  <si>
    <t>平城区农业局</t>
  </si>
  <si>
    <t>御花养殖园2025年技改项目</t>
  </si>
  <si>
    <t>大同市南郊区御花养殖园</t>
  </si>
  <si>
    <t>设备改造，蛋库改造，场区道路维修。</t>
  </si>
  <si>
    <t>蔬菜基地建设项目</t>
  </si>
  <si>
    <t>大同市大禹农机种植专业合作社</t>
  </si>
  <si>
    <t>新建全钢架大棚50亩，及生产配套设施设备。</t>
  </si>
  <si>
    <t>年产5000吨豌豆糊加工生产线项目</t>
  </si>
  <si>
    <t>大同市谷老大农产品加工有限责任公司</t>
  </si>
  <si>
    <t>购置加工设备33台套，辅助设备3台套，共计36台套。</t>
  </si>
  <si>
    <t>下皇庄村</t>
  </si>
  <si>
    <t>永定三生·农谷（一期）项目</t>
  </si>
  <si>
    <t>永定河流域（大同）资产运营有限公司</t>
  </si>
  <si>
    <t>1.完成种植任务；2.进行土地流转；3.排水系统建设；4.主要园路改造；5.土地改造；6.研学空间设置</t>
  </si>
  <si>
    <t>平城区</t>
  </si>
  <si>
    <t>火龙果种植基地改造建设项目</t>
  </si>
  <si>
    <t>大同市平城区众梓源农业农民专业合作社</t>
  </si>
  <si>
    <t>引进壮年火龙果苗木，更换大棚棉被、大棚Po膜、卷帘机设备、喷灌系统等辅助设施</t>
  </si>
  <si>
    <t>小石子</t>
  </si>
  <si>
    <t>中药材初加工配套设施项目</t>
  </si>
  <si>
    <t>大同市同韵茶业有限公司</t>
  </si>
  <si>
    <t>1.收购黄芪草20000斤，甘草5000斤，黄芪草5000斤；2.晾晒场；3配置晾晒架15套，</t>
  </si>
  <si>
    <t>西王庄</t>
  </si>
  <si>
    <t>有机旱作节水滴灌项目</t>
  </si>
  <si>
    <t>完成不少于10000亩有机旱作节水滴灌种植</t>
  </si>
  <si>
    <t>小计</t>
  </si>
  <si>
    <t>乡村建设行动</t>
  </si>
  <si>
    <t>小南头街道西谷庄、东王庄村人居环境整治项目</t>
  </si>
  <si>
    <t>路面铺设硬化砖</t>
  </si>
  <si>
    <t>西谷庄村
东王庄村</t>
  </si>
  <si>
    <t>小南头村主干道及巷道污水管网铺设项目</t>
  </si>
  <si>
    <t>小南头村</t>
  </si>
  <si>
    <t>铺设村主干道及部分巷道污水管网，与2024年管网并网形成村主要道路的污水收集</t>
  </si>
  <si>
    <t>西王庄村污水设施铺设项目</t>
  </si>
  <si>
    <t>村内污水管道铺设</t>
  </si>
  <si>
    <t>2025年阳和坡村道路硬化及污水管道修建项目</t>
  </si>
  <si>
    <t>2025年安家小村旧村污水管道铺设项目</t>
  </si>
  <si>
    <t>污水管线铺设及污水收集罐埋设</t>
  </si>
  <si>
    <t>2025年下皇庄村道路改造及污水管路铺设项目</t>
  </si>
  <si>
    <t>村内污水管道铺设及路面硬化</t>
  </si>
  <si>
    <t>大同市平城区白登山街道金家湾村新建道路</t>
  </si>
  <si>
    <t>村内道路硬化，从西大路至养牛场新建水泥路</t>
  </si>
  <si>
    <t>2025年农村饮水维修养护及水质提升工程</t>
  </si>
  <si>
    <t>平城区水务局</t>
  </si>
  <si>
    <t>建筑工程，机电设备安装工程</t>
  </si>
  <si>
    <t>项目
管理费</t>
  </si>
  <si>
    <t>农业农村局</t>
  </si>
  <si>
    <t>按照1%的比例提取项目管理费用，用于聘用三方机构开展项目验收等工作</t>
  </si>
  <si>
    <t>总  计</t>
  </si>
  <si>
    <t>——</t>
  </si>
  <si>
    <t>备  注</t>
  </si>
  <si>
    <t>中央资金303万元，省级资金134万原，市级下达第一批资金1493万元和重大项目300万元，区级配套271万元，总计2501万元。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</si>
</sst>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9"/>
      <name val="宋体"/>
      <charset val="134"/>
    </font>
    <font>
      <sz val="6"/>
      <name val="仿宋_GB2312"/>
      <charset val="134"/>
    </font>
    <font>
      <sz val="9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" borderId="9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10">
      <alignment vertical="center"/>
    </xf>
    <xf numFmtId="0" fontId="17" fillId="0" borderId="10">
      <alignment vertical="center"/>
    </xf>
    <xf numFmtId="0" fontId="18" fillId="0" borderId="11">
      <alignment vertical="center"/>
    </xf>
    <xf numFmtId="0" fontId="18" fillId="0" borderId="0">
      <alignment vertical="center"/>
    </xf>
    <xf numFmtId="0" fontId="19" fillId="3" borderId="12">
      <alignment vertical="center"/>
    </xf>
    <xf numFmtId="0" fontId="20" fillId="4" borderId="13">
      <alignment vertical="center"/>
    </xf>
    <xf numFmtId="0" fontId="21" fillId="4" borderId="12">
      <alignment vertical="center"/>
    </xf>
    <xf numFmtId="0" fontId="22" fillId="5" borderId="14">
      <alignment vertical="center"/>
    </xf>
    <xf numFmtId="0" fontId="23" fillId="0" borderId="15">
      <alignment vertical="center"/>
    </xf>
    <xf numFmtId="0" fontId="24" fillId="0" borderId="16">
      <alignment vertical="center"/>
    </xf>
    <xf numFmtId="0" fontId="25" fillId="6" borderId="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29" fillId="11" borderId="0">
      <alignment vertical="center"/>
    </xf>
    <xf numFmtId="0" fontId="28" fillId="12" borderId="0">
      <alignment vertical="center"/>
    </xf>
    <xf numFmtId="0" fontId="28" fillId="13" borderId="0">
      <alignment vertical="center"/>
    </xf>
    <xf numFmtId="0" fontId="29" fillId="14" borderId="0">
      <alignment vertical="center"/>
    </xf>
    <xf numFmtId="0" fontId="29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9" fillId="18" borderId="0">
      <alignment vertical="center"/>
    </xf>
    <xf numFmtId="0" fontId="29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29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9" fillId="26" borderId="0">
      <alignment vertical="center"/>
    </xf>
    <xf numFmtId="0" fontId="29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9" fillId="30" borderId="0">
      <alignment vertical="center"/>
    </xf>
    <xf numFmtId="0" fontId="29" fillId="31" borderId="0">
      <alignment vertical="center"/>
    </xf>
    <xf numFmtId="0" fontId="28" fillId="32" borderId="0">
      <alignment vertical="center"/>
    </xf>
  </cellStyleXfs>
  <cellXfs count="33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9"/>
  <sheetViews>
    <sheetView tabSelected="1" workbookViewId="0">
      <selection activeCell="A2" sqref="A2:N2"/>
    </sheetView>
  </sheetViews>
  <sheetFormatPr defaultColWidth="9.64166666666667" defaultRowHeight="13.5"/>
  <cols>
    <col min="1" max="1" width="2.5" style="2" customWidth="1"/>
    <col min="2" max="2" width="4.625" style="1" customWidth="1"/>
    <col min="3" max="3" width="14.4583333333333" style="3" customWidth="1"/>
    <col min="4" max="4" width="6.625" style="1" customWidth="1"/>
    <col min="5" max="5" width="4.625" style="1" customWidth="1"/>
    <col min="6" max="6" width="4.75" style="1" customWidth="1"/>
    <col min="7" max="8" width="6.625" style="1" customWidth="1"/>
    <col min="9" max="9" width="10.5" style="3" customWidth="1"/>
    <col min="10" max="10" width="32.375" style="3" customWidth="1"/>
    <col min="11" max="11" width="9.75" style="1" customWidth="1"/>
    <col min="12" max="12" width="12.625" style="1" customWidth="1"/>
    <col min="13" max="14" width="16.5" style="1" customWidth="1"/>
    <col min="15" max="15" width="9" style="1"/>
    <col min="16" max="16" width="15.975" style="1" customWidth="1"/>
    <col min="17" max="16384" width="9" style="1"/>
  </cols>
  <sheetData>
    <row r="1" s="1" customFormat="1" spans="1:18">
      <c r="A1" s="2"/>
      <c r="B1" s="1" t="s">
        <v>0</v>
      </c>
      <c r="C1" s="3"/>
      <c r="I1" s="3"/>
      <c r="J1" s="3"/>
    </row>
    <row r="2" s="1" customFormat="1" ht="49" customHeight="1" spans="1:18">
      <c r="A2" s="4" t="s">
        <v>1</v>
      </c>
      <c r="B2" s="5"/>
      <c r="C2" s="6"/>
      <c r="D2" s="5"/>
      <c r="E2" s="5"/>
      <c r="F2" s="5"/>
      <c r="G2" s="5"/>
      <c r="H2" s="5"/>
      <c r="I2" s="5"/>
      <c r="J2" s="6"/>
      <c r="K2" s="5"/>
      <c r="L2" s="5"/>
      <c r="M2" s="5"/>
      <c r="N2" s="5"/>
    </row>
    <row r="3" s="1" customFormat="1" ht="25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8"/>
      <c r="F3" s="8"/>
      <c r="G3" s="8"/>
      <c r="H3" s="8"/>
      <c r="I3" s="7" t="s">
        <v>6</v>
      </c>
      <c r="J3" s="7" t="s">
        <v>7</v>
      </c>
      <c r="K3" s="7" t="s">
        <v>8</v>
      </c>
      <c r="L3" s="7" t="s">
        <v>9</v>
      </c>
      <c r="M3" s="9" t="s">
        <v>10</v>
      </c>
      <c r="N3" s="7" t="s">
        <v>11</v>
      </c>
    </row>
    <row r="4" s="1" customFormat="1" ht="33" customHeight="1" spans="1:18">
      <c r="A4" s="8"/>
      <c r="B4" s="7"/>
      <c r="C4" s="9"/>
      <c r="D4" s="8" t="s">
        <v>12</v>
      </c>
      <c r="E4" s="7" t="s">
        <v>13</v>
      </c>
      <c r="F4" s="7" t="s">
        <v>14</v>
      </c>
      <c r="G4" s="7" t="s">
        <v>15</v>
      </c>
      <c r="H4" s="7" t="s">
        <v>16</v>
      </c>
      <c r="I4" s="7"/>
      <c r="J4" s="7"/>
      <c r="K4" s="7"/>
      <c r="L4" s="7"/>
      <c r="M4" s="10"/>
      <c r="N4" s="7"/>
    </row>
    <row r="5" s="1" customFormat="1" ht="33" customHeight="1" spans="1:18">
      <c r="A5" s="11">
        <v>1</v>
      </c>
      <c r="B5" s="12" t="s">
        <v>17</v>
      </c>
      <c r="C5" s="13" t="s">
        <v>18</v>
      </c>
      <c r="D5" s="14">
        <v>178</v>
      </c>
      <c r="E5" s="14"/>
      <c r="F5" s="15"/>
      <c r="G5" s="14">
        <v>178</v>
      </c>
      <c r="H5" s="7"/>
      <c r="I5" s="16" t="s">
        <v>19</v>
      </c>
      <c r="J5" s="16" t="s">
        <v>20</v>
      </c>
      <c r="K5" s="16" t="s">
        <v>19</v>
      </c>
      <c r="L5" s="16" t="s">
        <v>21</v>
      </c>
      <c r="M5" s="16" t="s">
        <v>22</v>
      </c>
      <c r="N5" s="7"/>
    </row>
    <row r="6" s="1" customFormat="1" ht="33" customHeight="1" spans="1:18">
      <c r="A6" s="11">
        <v>2</v>
      </c>
      <c r="B6" s="17"/>
      <c r="C6" s="13" t="s">
        <v>23</v>
      </c>
      <c r="D6" s="14">
        <v>3</v>
      </c>
      <c r="E6" s="14">
        <v>3</v>
      </c>
      <c r="F6" s="15"/>
      <c r="G6" s="14"/>
      <c r="H6" s="7"/>
      <c r="I6" s="16" t="s">
        <v>24</v>
      </c>
      <c r="J6" s="16" t="s">
        <v>25</v>
      </c>
      <c r="K6" s="16" t="s">
        <v>24</v>
      </c>
      <c r="L6" s="16" t="s">
        <v>26</v>
      </c>
      <c r="M6" s="16" t="s">
        <v>27</v>
      </c>
      <c r="N6" s="16" t="s">
        <v>28</v>
      </c>
    </row>
    <row r="7" s="1" customFormat="1" ht="22.5" spans="1:18">
      <c r="A7" s="11">
        <v>3</v>
      </c>
      <c r="B7" s="17"/>
      <c r="C7" s="13" t="s">
        <v>29</v>
      </c>
      <c r="D7" s="13">
        <f t="shared" ref="D7:D13" si="0">SUM(E7:H7)</f>
        <v>70</v>
      </c>
      <c r="E7" s="16">
        <v>50</v>
      </c>
      <c r="F7" s="16">
        <v>15</v>
      </c>
      <c r="G7" s="16"/>
      <c r="H7" s="14">
        <v>5</v>
      </c>
      <c r="I7" s="16" t="s">
        <v>30</v>
      </c>
      <c r="J7" s="16" t="s">
        <v>31</v>
      </c>
      <c r="K7" s="16" t="s">
        <v>32</v>
      </c>
      <c r="L7" s="16" t="s">
        <v>33</v>
      </c>
      <c r="M7" s="16" t="s">
        <v>27</v>
      </c>
      <c r="N7" s="16"/>
      <c r="P7" s="18"/>
    </row>
    <row r="8" s="1" customFormat="1" ht="22.5" spans="1:18">
      <c r="A8" s="11">
        <v>4</v>
      </c>
      <c r="B8" s="17"/>
      <c r="C8" s="13" t="s">
        <v>34</v>
      </c>
      <c r="D8" s="13">
        <f t="shared" si="0"/>
        <v>70</v>
      </c>
      <c r="E8" s="16">
        <v>50</v>
      </c>
      <c r="F8" s="16">
        <v>15</v>
      </c>
      <c r="G8" s="16"/>
      <c r="H8" s="14">
        <v>5</v>
      </c>
      <c r="I8" s="16" t="s">
        <v>32</v>
      </c>
      <c r="J8" s="16" t="s">
        <v>35</v>
      </c>
      <c r="K8" s="16" t="s">
        <v>32</v>
      </c>
      <c r="L8" s="16" t="s">
        <v>33</v>
      </c>
      <c r="M8" s="16" t="s">
        <v>27</v>
      </c>
      <c r="N8" s="16"/>
      <c r="P8" s="19"/>
      <c r="Q8" s="19"/>
      <c r="R8" s="20"/>
    </row>
    <row r="9" s="1" customFormat="1" ht="22.5" spans="1:18">
      <c r="A9" s="11">
        <v>5</v>
      </c>
      <c r="B9" s="17"/>
      <c r="C9" s="13" t="s">
        <v>36</v>
      </c>
      <c r="D9" s="13">
        <f t="shared" si="0"/>
        <v>70</v>
      </c>
      <c r="E9" s="16">
        <v>50</v>
      </c>
      <c r="F9" s="16">
        <v>15</v>
      </c>
      <c r="G9" s="16"/>
      <c r="H9" s="14">
        <v>5</v>
      </c>
      <c r="I9" s="16" t="s">
        <v>37</v>
      </c>
      <c r="J9" s="16" t="s">
        <v>38</v>
      </c>
      <c r="K9" s="16" t="s">
        <v>37</v>
      </c>
      <c r="L9" s="16" t="s">
        <v>39</v>
      </c>
      <c r="M9" s="16" t="s">
        <v>27</v>
      </c>
      <c r="N9" s="16"/>
      <c r="P9" s="19"/>
      <c r="Q9" s="19"/>
      <c r="R9" s="20"/>
    </row>
    <row r="10" s="1" customFormat="1" ht="22.5" spans="1:18">
      <c r="A10" s="11">
        <v>6</v>
      </c>
      <c r="B10" s="17"/>
      <c r="C10" s="13" t="s">
        <v>40</v>
      </c>
      <c r="D10" s="13">
        <f t="shared" si="0"/>
        <v>70</v>
      </c>
      <c r="E10" s="16">
        <v>50</v>
      </c>
      <c r="F10" s="16">
        <v>15</v>
      </c>
      <c r="G10" s="16"/>
      <c r="H10" s="14">
        <v>5</v>
      </c>
      <c r="I10" s="16" t="s">
        <v>41</v>
      </c>
      <c r="J10" s="16" t="s">
        <v>42</v>
      </c>
      <c r="K10" s="16" t="s">
        <v>41</v>
      </c>
      <c r="L10" s="16" t="s">
        <v>39</v>
      </c>
      <c r="M10" s="16" t="s">
        <v>27</v>
      </c>
      <c r="N10" s="16"/>
      <c r="P10" s="19"/>
      <c r="Q10" s="19"/>
      <c r="R10" s="20"/>
    </row>
    <row r="11" s="1" customFormat="1" ht="22.5" spans="1:18">
      <c r="A11" s="11">
        <v>7</v>
      </c>
      <c r="B11" s="17"/>
      <c r="C11" s="13" t="s">
        <v>43</v>
      </c>
      <c r="D11" s="13">
        <f t="shared" si="0"/>
        <v>70</v>
      </c>
      <c r="E11" s="16">
        <v>50</v>
      </c>
      <c r="F11" s="16">
        <v>15</v>
      </c>
      <c r="G11" s="16"/>
      <c r="H11" s="14">
        <v>5</v>
      </c>
      <c r="I11" s="16" t="s">
        <v>44</v>
      </c>
      <c r="J11" s="16" t="s">
        <v>45</v>
      </c>
      <c r="K11" s="16" t="s">
        <v>44</v>
      </c>
      <c r="L11" s="16" t="s">
        <v>21</v>
      </c>
      <c r="M11" s="16" t="s">
        <v>27</v>
      </c>
      <c r="N11" s="16"/>
      <c r="P11" s="19"/>
      <c r="Q11" s="19"/>
      <c r="R11" s="20"/>
    </row>
    <row r="12" s="1" customFormat="1" ht="33.75" spans="1:18">
      <c r="A12" s="11">
        <v>8</v>
      </c>
      <c r="B12" s="17"/>
      <c r="C12" s="13" t="s">
        <v>46</v>
      </c>
      <c r="D12" s="13">
        <f t="shared" si="0"/>
        <v>70</v>
      </c>
      <c r="E12" s="16">
        <v>50</v>
      </c>
      <c r="F12" s="16">
        <v>15</v>
      </c>
      <c r="G12" s="16"/>
      <c r="H12" s="14">
        <v>5</v>
      </c>
      <c r="I12" s="16" t="s">
        <v>47</v>
      </c>
      <c r="J12" s="16" t="s">
        <v>48</v>
      </c>
      <c r="K12" s="16" t="s">
        <v>47</v>
      </c>
      <c r="L12" s="16" t="s">
        <v>21</v>
      </c>
      <c r="M12" s="16" t="s">
        <v>27</v>
      </c>
      <c r="N12" s="16"/>
      <c r="P12" s="19"/>
      <c r="Q12" s="19"/>
      <c r="R12" s="20"/>
    </row>
    <row r="13" s="1" customFormat="1" ht="22.5" spans="1:18">
      <c r="A13" s="11">
        <v>9</v>
      </c>
      <c r="B13" s="17"/>
      <c r="C13" s="13" t="s">
        <v>49</v>
      </c>
      <c r="D13" s="13">
        <f t="shared" si="0"/>
        <v>44</v>
      </c>
      <c r="E13" s="16"/>
      <c r="F13" s="16">
        <v>44</v>
      </c>
      <c r="G13" s="16"/>
      <c r="H13" s="14"/>
      <c r="I13" s="16" t="s">
        <v>24</v>
      </c>
      <c r="J13" s="16" t="s">
        <v>50</v>
      </c>
      <c r="K13" s="16" t="s">
        <v>24</v>
      </c>
      <c r="L13" s="16" t="s">
        <v>26</v>
      </c>
      <c r="M13" s="16" t="s">
        <v>27</v>
      </c>
      <c r="N13" s="16" t="s">
        <v>28</v>
      </c>
      <c r="P13" s="19"/>
      <c r="Q13" s="19"/>
      <c r="R13" s="20"/>
    </row>
    <row r="14" s="1" customFormat="1" spans="1:18">
      <c r="A14" s="11">
        <v>10</v>
      </c>
      <c r="B14" s="17"/>
      <c r="C14" s="13" t="s">
        <v>51</v>
      </c>
      <c r="D14" s="16">
        <v>180</v>
      </c>
      <c r="E14" s="16"/>
      <c r="F14" s="16"/>
      <c r="G14" s="16">
        <v>180</v>
      </c>
      <c r="H14" s="14"/>
      <c r="I14" s="16" t="s">
        <v>32</v>
      </c>
      <c r="J14" s="16" t="s">
        <v>51</v>
      </c>
      <c r="K14" s="16" t="s">
        <v>32</v>
      </c>
      <c r="L14" s="16" t="s">
        <v>33</v>
      </c>
      <c r="M14" s="16" t="s">
        <v>27</v>
      </c>
      <c r="N14" s="16"/>
      <c r="P14" s="18"/>
    </row>
    <row r="15" s="1" customFormat="1" spans="1:18">
      <c r="A15" s="11">
        <v>11</v>
      </c>
      <c r="B15" s="17"/>
      <c r="C15" s="13" t="s">
        <v>52</v>
      </c>
      <c r="D15" s="16">
        <v>55</v>
      </c>
      <c r="E15" s="16"/>
      <c r="F15" s="16"/>
      <c r="G15" s="16">
        <v>55</v>
      </c>
      <c r="H15" s="14"/>
      <c r="I15" s="16" t="s">
        <v>53</v>
      </c>
      <c r="J15" s="16" t="s">
        <v>52</v>
      </c>
      <c r="K15" s="16" t="s">
        <v>53</v>
      </c>
      <c r="L15" s="16" t="s">
        <v>33</v>
      </c>
      <c r="M15" s="16" t="s">
        <v>27</v>
      </c>
      <c r="N15" s="16"/>
      <c r="P15" s="19"/>
      <c r="Q15" s="19"/>
      <c r="R15" s="20"/>
    </row>
    <row r="16" s="1" customFormat="1" ht="22.5" spans="1:18">
      <c r="A16" s="11">
        <v>12</v>
      </c>
      <c r="B16" s="17"/>
      <c r="C16" s="13" t="s">
        <v>54</v>
      </c>
      <c r="D16" s="16">
        <v>70</v>
      </c>
      <c r="E16" s="16"/>
      <c r="F16" s="16"/>
      <c r="G16" s="16">
        <v>70</v>
      </c>
      <c r="H16" s="14"/>
      <c r="I16" s="16" t="s">
        <v>30</v>
      </c>
      <c r="J16" s="16" t="s">
        <v>55</v>
      </c>
      <c r="K16" s="16" t="s">
        <v>30</v>
      </c>
      <c r="L16" s="16" t="s">
        <v>33</v>
      </c>
      <c r="M16" s="16" t="s">
        <v>27</v>
      </c>
      <c r="N16" s="16"/>
      <c r="P16" s="19"/>
      <c r="Q16" s="19"/>
      <c r="R16" s="20"/>
    </row>
    <row r="17" s="1" customFormat="1" spans="1:18">
      <c r="A17" s="11">
        <v>13</v>
      </c>
      <c r="B17" s="17"/>
      <c r="C17" s="13" t="s">
        <v>56</v>
      </c>
      <c r="D17" s="16">
        <v>22</v>
      </c>
      <c r="E17" s="16"/>
      <c r="F17" s="16"/>
      <c r="G17" s="16">
        <v>22</v>
      </c>
      <c r="H17" s="14"/>
      <c r="I17" s="16" t="s">
        <v>30</v>
      </c>
      <c r="J17" s="21" t="s">
        <v>57</v>
      </c>
      <c r="K17" s="16" t="s">
        <v>30</v>
      </c>
      <c r="L17" s="16" t="s">
        <v>33</v>
      </c>
      <c r="M17" s="16" t="s">
        <v>27</v>
      </c>
      <c r="N17" s="16"/>
      <c r="P17" s="19"/>
      <c r="Q17" s="19"/>
      <c r="R17" s="20"/>
    </row>
    <row r="18" s="1" customFormat="1" ht="22.5" spans="1:18">
      <c r="A18" s="11">
        <v>14</v>
      </c>
      <c r="B18" s="17"/>
      <c r="C18" s="13" t="s">
        <v>58</v>
      </c>
      <c r="D18" s="16">
        <v>180</v>
      </c>
      <c r="E18" s="16"/>
      <c r="F18" s="16"/>
      <c r="G18" s="16">
        <v>25</v>
      </c>
      <c r="H18" s="14">
        <v>155</v>
      </c>
      <c r="I18" s="16" t="s">
        <v>44</v>
      </c>
      <c r="J18" s="21" t="s">
        <v>59</v>
      </c>
      <c r="K18" s="16" t="s">
        <v>44</v>
      </c>
      <c r="L18" s="16" t="s">
        <v>21</v>
      </c>
      <c r="M18" s="16" t="s">
        <v>27</v>
      </c>
      <c r="N18" s="16"/>
      <c r="P18" s="19"/>
      <c r="Q18" s="19"/>
      <c r="R18" s="20"/>
    </row>
    <row r="19" s="1" customFormat="1" ht="33.75" spans="1:18">
      <c r="A19" s="11">
        <v>15</v>
      </c>
      <c r="B19" s="22"/>
      <c r="C19" s="13" t="s">
        <v>60</v>
      </c>
      <c r="D19" s="16">
        <v>140</v>
      </c>
      <c r="E19" s="16"/>
      <c r="F19" s="16"/>
      <c r="G19" s="16">
        <v>140</v>
      </c>
      <c r="H19" s="14"/>
      <c r="I19" s="16" t="s">
        <v>37</v>
      </c>
      <c r="J19" s="21" t="s">
        <v>61</v>
      </c>
      <c r="K19" s="16" t="s">
        <v>37</v>
      </c>
      <c r="L19" s="16" t="s">
        <v>39</v>
      </c>
      <c r="M19" s="16" t="s">
        <v>27</v>
      </c>
      <c r="N19" s="16" t="s">
        <v>62</v>
      </c>
      <c r="P19" s="19"/>
      <c r="Q19" s="20"/>
      <c r="R19" s="19"/>
    </row>
    <row r="20" s="1" customFormat="1" ht="45" spans="1:18">
      <c r="A20" s="11">
        <v>16</v>
      </c>
      <c r="B20" s="12" t="s">
        <v>17</v>
      </c>
      <c r="C20" s="13" t="s">
        <v>63</v>
      </c>
      <c r="D20" s="16">
        <v>50</v>
      </c>
      <c r="E20" s="16"/>
      <c r="F20" s="16"/>
      <c r="G20" s="16">
        <v>50</v>
      </c>
      <c r="H20" s="14"/>
      <c r="I20" s="16" t="s">
        <v>37</v>
      </c>
      <c r="J20" s="16" t="s">
        <v>64</v>
      </c>
      <c r="K20" s="16" t="s">
        <v>37</v>
      </c>
      <c r="L20" s="16" t="s">
        <v>39</v>
      </c>
      <c r="M20" s="16" t="s">
        <v>27</v>
      </c>
      <c r="N20" s="16" t="s">
        <v>62</v>
      </c>
      <c r="P20" s="19"/>
      <c r="Q20" s="20"/>
      <c r="R20" s="19"/>
    </row>
    <row r="21" s="1" customFormat="1" ht="33.75" spans="1:18">
      <c r="A21" s="11">
        <v>17</v>
      </c>
      <c r="B21" s="17"/>
      <c r="C21" s="13" t="s">
        <v>65</v>
      </c>
      <c r="D21" s="16">
        <v>65</v>
      </c>
      <c r="E21" s="16"/>
      <c r="F21" s="16"/>
      <c r="G21" s="16">
        <v>65</v>
      </c>
      <c r="H21" s="14"/>
      <c r="I21" s="16" t="s">
        <v>37</v>
      </c>
      <c r="J21" s="16" t="s">
        <v>66</v>
      </c>
      <c r="K21" s="16" t="s">
        <v>37</v>
      </c>
      <c r="L21" s="16" t="s">
        <v>39</v>
      </c>
      <c r="M21" s="16" t="s">
        <v>27</v>
      </c>
      <c r="N21" s="16" t="s">
        <v>62</v>
      </c>
      <c r="P21" s="19"/>
      <c r="Q21" s="19"/>
      <c r="R21" s="20"/>
    </row>
    <row r="22" s="1" customFormat="1" ht="33.75" spans="1:18">
      <c r="A22" s="11">
        <v>18</v>
      </c>
      <c r="B22" s="17"/>
      <c r="C22" s="13" t="s">
        <v>67</v>
      </c>
      <c r="D22" s="16">
        <v>70</v>
      </c>
      <c r="E22" s="16"/>
      <c r="F22" s="16"/>
      <c r="G22" s="16">
        <v>70</v>
      </c>
      <c r="H22" s="14"/>
      <c r="I22" s="16" t="s">
        <v>41</v>
      </c>
      <c r="J22" s="21" t="s">
        <v>68</v>
      </c>
      <c r="K22" s="16" t="s">
        <v>41</v>
      </c>
      <c r="L22" s="16" t="s">
        <v>39</v>
      </c>
      <c r="M22" s="16" t="s">
        <v>27</v>
      </c>
      <c r="N22" s="16"/>
      <c r="P22" s="19"/>
    </row>
    <row r="23" s="1" customFormat="1" ht="22.5" spans="1:18">
      <c r="A23" s="11">
        <v>19</v>
      </c>
      <c r="B23" s="17"/>
      <c r="C23" s="13" t="s">
        <v>69</v>
      </c>
      <c r="D23" s="16">
        <v>60</v>
      </c>
      <c r="E23" s="16"/>
      <c r="F23" s="16"/>
      <c r="G23" s="16">
        <v>60</v>
      </c>
      <c r="H23" s="14"/>
      <c r="I23" s="16" t="s">
        <v>70</v>
      </c>
      <c r="J23" s="21" t="s">
        <v>71</v>
      </c>
      <c r="K23" s="16" t="s">
        <v>72</v>
      </c>
      <c r="L23" s="23" t="s">
        <v>73</v>
      </c>
      <c r="M23" s="16" t="s">
        <v>27</v>
      </c>
      <c r="N23" s="24"/>
      <c r="R23" s="25"/>
    </row>
    <row r="24" s="1" customFormat="1" ht="22.5" spans="1:18">
      <c r="A24" s="11">
        <v>20</v>
      </c>
      <c r="B24" s="17"/>
      <c r="C24" s="13" t="s">
        <v>74</v>
      </c>
      <c r="D24" s="16">
        <v>59</v>
      </c>
      <c r="E24" s="16"/>
      <c r="F24" s="16"/>
      <c r="G24" s="16">
        <v>59</v>
      </c>
      <c r="H24" s="14"/>
      <c r="I24" s="16" t="s">
        <v>75</v>
      </c>
      <c r="J24" s="16" t="s">
        <v>76</v>
      </c>
      <c r="K24" s="16" t="s">
        <v>32</v>
      </c>
      <c r="L24" s="23" t="s">
        <v>73</v>
      </c>
      <c r="M24" s="16" t="s">
        <v>27</v>
      </c>
      <c r="N24" s="24"/>
      <c r="R24" s="25"/>
    </row>
    <row r="25" s="1" customFormat="1" ht="33.75" spans="1:18">
      <c r="A25" s="11">
        <v>21</v>
      </c>
      <c r="B25" s="17"/>
      <c r="C25" s="13" t="s">
        <v>77</v>
      </c>
      <c r="D25" s="16">
        <v>30</v>
      </c>
      <c r="E25" s="16"/>
      <c r="F25" s="16"/>
      <c r="G25" s="16">
        <v>30</v>
      </c>
      <c r="H25" s="14"/>
      <c r="I25" s="16" t="s">
        <v>78</v>
      </c>
      <c r="J25" s="21" t="s">
        <v>79</v>
      </c>
      <c r="K25" s="16" t="s">
        <v>30</v>
      </c>
      <c r="L25" s="23" t="s">
        <v>73</v>
      </c>
      <c r="M25" s="16" t="s">
        <v>27</v>
      </c>
      <c r="N25" s="24"/>
      <c r="R25" s="25"/>
    </row>
    <row r="26" s="1" customFormat="1" ht="33.75" spans="1:18">
      <c r="A26" s="11">
        <v>22</v>
      </c>
      <c r="B26" s="17"/>
      <c r="C26" s="13" t="s">
        <v>80</v>
      </c>
      <c r="D26" s="16">
        <v>50</v>
      </c>
      <c r="E26" s="16"/>
      <c r="F26" s="16"/>
      <c r="G26" s="16">
        <v>50</v>
      </c>
      <c r="H26" s="14"/>
      <c r="I26" s="16" t="s">
        <v>81</v>
      </c>
      <c r="J26" s="21" t="s">
        <v>82</v>
      </c>
      <c r="K26" s="16" t="s">
        <v>83</v>
      </c>
      <c r="L26" s="23" t="s">
        <v>73</v>
      </c>
      <c r="M26" s="16" t="s">
        <v>27</v>
      </c>
      <c r="N26" s="24"/>
      <c r="R26" s="25"/>
    </row>
    <row r="27" s="1" customFormat="1" ht="33.75" spans="1:18">
      <c r="A27" s="11">
        <v>23</v>
      </c>
      <c r="B27" s="17"/>
      <c r="C27" s="16" t="s">
        <v>84</v>
      </c>
      <c r="D27" s="16">
        <v>60</v>
      </c>
      <c r="E27" s="16"/>
      <c r="F27" s="16"/>
      <c r="G27" s="16">
        <v>60</v>
      </c>
      <c r="H27" s="14"/>
      <c r="I27" s="16" t="s">
        <v>85</v>
      </c>
      <c r="J27" s="21" t="s">
        <v>86</v>
      </c>
      <c r="K27" s="16" t="s">
        <v>87</v>
      </c>
      <c r="L27" s="23" t="s">
        <v>73</v>
      </c>
      <c r="M27" s="16" t="s">
        <v>27</v>
      </c>
      <c r="N27" s="24"/>
      <c r="R27" s="25"/>
    </row>
    <row r="28" s="1" customFormat="1" ht="33.75" spans="1:18">
      <c r="A28" s="11">
        <v>24</v>
      </c>
      <c r="B28" s="17"/>
      <c r="C28" s="16" t="s">
        <v>88</v>
      </c>
      <c r="D28" s="16">
        <v>12</v>
      </c>
      <c r="E28" s="16"/>
      <c r="F28" s="16"/>
      <c r="G28" s="16">
        <v>12</v>
      </c>
      <c r="H28" s="14"/>
      <c r="I28" s="16" t="s">
        <v>89</v>
      </c>
      <c r="J28" s="21" t="s">
        <v>90</v>
      </c>
      <c r="K28" s="16" t="s">
        <v>91</v>
      </c>
      <c r="L28" s="23" t="s">
        <v>73</v>
      </c>
      <c r="M28" s="16" t="s">
        <v>27</v>
      </c>
      <c r="N28" s="16" t="s">
        <v>62</v>
      </c>
      <c r="R28" s="25"/>
    </row>
    <row r="29" s="1" customFormat="1" ht="22.5" spans="1:18">
      <c r="A29" s="11">
        <v>25</v>
      </c>
      <c r="B29" s="17"/>
      <c r="C29" s="16" t="s">
        <v>92</v>
      </c>
      <c r="D29" s="16">
        <v>15</v>
      </c>
      <c r="E29" s="16"/>
      <c r="F29" s="16"/>
      <c r="G29" s="16">
        <v>15</v>
      </c>
      <c r="H29" s="14"/>
      <c r="I29" s="16" t="s">
        <v>93</v>
      </c>
      <c r="J29" s="21" t="s">
        <v>94</v>
      </c>
      <c r="K29" s="16" t="s">
        <v>95</v>
      </c>
      <c r="L29" s="23" t="s">
        <v>73</v>
      </c>
      <c r="M29" s="16" t="s">
        <v>27</v>
      </c>
      <c r="N29" s="24"/>
      <c r="R29" s="25"/>
    </row>
    <row r="30" s="1" customFormat="1" ht="22.5" spans="1:18">
      <c r="A30" s="11">
        <v>26</v>
      </c>
      <c r="B30" s="22"/>
      <c r="C30" s="16" t="s">
        <v>96</v>
      </c>
      <c r="D30" s="16">
        <v>50</v>
      </c>
      <c r="E30" s="16"/>
      <c r="F30" s="16"/>
      <c r="G30" s="16">
        <v>50</v>
      </c>
      <c r="H30" s="14"/>
      <c r="I30" s="16"/>
      <c r="J30" s="16" t="s">
        <v>97</v>
      </c>
      <c r="K30" s="16" t="s">
        <v>87</v>
      </c>
      <c r="L30" s="23" t="s">
        <v>73</v>
      </c>
      <c r="M30" s="16" t="s">
        <v>27</v>
      </c>
      <c r="N30" s="24"/>
      <c r="R30" s="25"/>
    </row>
    <row r="31" s="1" customFormat="1" spans="1:18">
      <c r="A31" s="23" t="s">
        <v>98</v>
      </c>
      <c r="B31" s="26"/>
      <c r="C31" s="26"/>
      <c r="D31" s="23">
        <f>SUM(D5:D30)</f>
        <v>1813</v>
      </c>
      <c r="E31" s="23"/>
      <c r="F31" s="23"/>
      <c r="G31" s="23">
        <f>SUM(G5:G30)</f>
        <v>1191</v>
      </c>
      <c r="H31" s="14">
        <f>SUM(H7:H22)</f>
        <v>185</v>
      </c>
      <c r="I31" s="23"/>
      <c r="J31" s="23"/>
      <c r="K31" s="23"/>
      <c r="L31" s="23"/>
      <c r="M31" s="24"/>
      <c r="N31" s="24"/>
      <c r="R31" s="25"/>
    </row>
    <row r="32" s="1" customFormat="1" ht="33.75" spans="1:18">
      <c r="A32" s="23">
        <v>27</v>
      </c>
      <c r="B32" s="27" t="s">
        <v>99</v>
      </c>
      <c r="C32" s="16" t="s">
        <v>100</v>
      </c>
      <c r="D32" s="14">
        <v>119</v>
      </c>
      <c r="E32" s="23"/>
      <c r="F32" s="23"/>
      <c r="G32" s="14">
        <v>119</v>
      </c>
      <c r="H32" s="14"/>
      <c r="I32" s="16" t="s">
        <v>30</v>
      </c>
      <c r="J32" s="16" t="s">
        <v>101</v>
      </c>
      <c r="K32" s="16" t="s">
        <v>102</v>
      </c>
      <c r="L32" s="16" t="s">
        <v>33</v>
      </c>
      <c r="M32" s="16" t="s">
        <v>27</v>
      </c>
      <c r="N32" s="24"/>
      <c r="R32" s="25"/>
    </row>
    <row r="33" s="1" customFormat="1" ht="22.5" spans="1:18">
      <c r="A33" s="23">
        <v>28</v>
      </c>
      <c r="B33" s="28"/>
      <c r="C33" s="16" t="s">
        <v>103</v>
      </c>
      <c r="D33" s="14">
        <v>150</v>
      </c>
      <c r="E33" s="14"/>
      <c r="F33" s="14"/>
      <c r="G33" s="14">
        <v>66.4</v>
      </c>
      <c r="H33" s="14">
        <v>83.6</v>
      </c>
      <c r="I33" s="16" t="s">
        <v>104</v>
      </c>
      <c r="J33" s="21" t="s">
        <v>105</v>
      </c>
      <c r="K33" s="16" t="s">
        <v>104</v>
      </c>
      <c r="L33" s="16" t="s">
        <v>33</v>
      </c>
      <c r="M33" s="16" t="s">
        <v>27</v>
      </c>
      <c r="N33" s="16"/>
      <c r="R33" s="25"/>
    </row>
    <row r="34" s="1" customFormat="1" ht="22.5" spans="1:18">
      <c r="A34" s="23">
        <v>29</v>
      </c>
      <c r="B34" s="28"/>
      <c r="C34" s="16" t="s">
        <v>106</v>
      </c>
      <c r="D34" s="14">
        <v>30</v>
      </c>
      <c r="E34" s="14"/>
      <c r="F34" s="14"/>
      <c r="G34" s="14">
        <v>30</v>
      </c>
      <c r="H34" s="14">
        <v>0</v>
      </c>
      <c r="I34" s="16" t="s">
        <v>32</v>
      </c>
      <c r="J34" s="16" t="s">
        <v>107</v>
      </c>
      <c r="K34" s="16" t="s">
        <v>32</v>
      </c>
      <c r="L34" s="16" t="s">
        <v>33</v>
      </c>
      <c r="M34" s="16" t="s">
        <v>27</v>
      </c>
      <c r="N34" s="16"/>
      <c r="R34" s="25"/>
    </row>
    <row r="35" s="1" customFormat="1" ht="33.75" spans="1:18">
      <c r="A35" s="23">
        <v>30</v>
      </c>
      <c r="B35" s="28"/>
      <c r="C35" s="16" t="s">
        <v>108</v>
      </c>
      <c r="D35" s="14">
        <v>96</v>
      </c>
      <c r="E35" s="14"/>
      <c r="F35" s="14"/>
      <c r="G35" s="14">
        <v>96</v>
      </c>
      <c r="H35" s="14">
        <v>0</v>
      </c>
      <c r="I35" s="16" t="s">
        <v>44</v>
      </c>
      <c r="J35" s="16" t="s">
        <v>107</v>
      </c>
      <c r="K35" s="16" t="s">
        <v>44</v>
      </c>
      <c r="L35" s="16" t="s">
        <v>21</v>
      </c>
      <c r="M35" s="16" t="s">
        <v>27</v>
      </c>
      <c r="N35" s="16"/>
      <c r="R35" s="25"/>
    </row>
    <row r="36" s="1" customFormat="1" ht="22.5" spans="1:18">
      <c r="A36" s="23">
        <v>31</v>
      </c>
      <c r="B36" s="28"/>
      <c r="C36" s="16" t="s">
        <v>109</v>
      </c>
      <c r="D36" s="14">
        <v>90</v>
      </c>
      <c r="E36" s="14"/>
      <c r="F36" s="14"/>
      <c r="G36" s="14">
        <v>90</v>
      </c>
      <c r="H36" s="14">
        <v>0</v>
      </c>
      <c r="I36" s="16" t="s">
        <v>19</v>
      </c>
      <c r="J36" s="16" t="s">
        <v>110</v>
      </c>
      <c r="K36" s="16" t="s">
        <v>19</v>
      </c>
      <c r="L36" s="16" t="s">
        <v>21</v>
      </c>
      <c r="M36" s="16" t="s">
        <v>27</v>
      </c>
      <c r="N36" s="16"/>
      <c r="P36" s="19"/>
    </row>
    <row r="37" s="1" customFormat="1" ht="33.75" spans="1:18">
      <c r="A37" s="23">
        <v>32</v>
      </c>
      <c r="B37" s="28"/>
      <c r="C37" s="16" t="s">
        <v>111</v>
      </c>
      <c r="D37" s="14">
        <v>90</v>
      </c>
      <c r="E37" s="14"/>
      <c r="F37" s="14"/>
      <c r="G37" s="14">
        <v>90</v>
      </c>
      <c r="H37" s="14">
        <v>0</v>
      </c>
      <c r="I37" s="16" t="s">
        <v>83</v>
      </c>
      <c r="J37" s="16" t="s">
        <v>112</v>
      </c>
      <c r="K37" s="16" t="s">
        <v>83</v>
      </c>
      <c r="L37" s="16" t="s">
        <v>21</v>
      </c>
      <c r="M37" s="16" t="s">
        <v>27</v>
      </c>
      <c r="N37" s="16"/>
      <c r="P37" s="19"/>
      <c r="Q37" s="19"/>
      <c r="R37" s="20"/>
    </row>
    <row r="38" s="1" customFormat="1" ht="33.75" spans="1:18">
      <c r="A38" s="23">
        <v>33</v>
      </c>
      <c r="B38" s="28"/>
      <c r="C38" s="16" t="s">
        <v>113</v>
      </c>
      <c r="D38" s="14">
        <v>60</v>
      </c>
      <c r="E38" s="14"/>
      <c r="F38" s="14"/>
      <c r="G38" s="14">
        <v>60</v>
      </c>
      <c r="H38" s="14">
        <v>0</v>
      </c>
      <c r="I38" s="16" t="s">
        <v>37</v>
      </c>
      <c r="J38" s="16" t="s">
        <v>114</v>
      </c>
      <c r="K38" s="16" t="s">
        <v>37</v>
      </c>
      <c r="L38" s="16" t="s">
        <v>39</v>
      </c>
      <c r="M38" s="16" t="s">
        <v>27</v>
      </c>
      <c r="N38" s="16"/>
      <c r="P38" s="19"/>
    </row>
    <row r="39" s="1" customFormat="1" ht="22.5" spans="1:18">
      <c r="A39" s="23">
        <v>34</v>
      </c>
      <c r="B39" s="29"/>
      <c r="C39" s="23" t="s">
        <v>115</v>
      </c>
      <c r="D39" s="23">
        <v>33</v>
      </c>
      <c r="E39" s="23"/>
      <c r="F39" s="23"/>
      <c r="G39" s="23">
        <v>33</v>
      </c>
      <c r="H39" s="14">
        <v>0</v>
      </c>
      <c r="I39" s="23" t="s">
        <v>116</v>
      </c>
      <c r="J39" s="16" t="s">
        <v>117</v>
      </c>
      <c r="K39" s="23" t="s">
        <v>87</v>
      </c>
      <c r="L39" s="23" t="s">
        <v>116</v>
      </c>
      <c r="M39" s="16" t="s">
        <v>27</v>
      </c>
      <c r="N39" s="24"/>
      <c r="P39" s="19"/>
      <c r="Q39" s="19"/>
      <c r="R39" s="20"/>
    </row>
    <row r="40" s="1" customFormat="1" spans="1:18">
      <c r="A40" s="23" t="s">
        <v>98</v>
      </c>
      <c r="B40" s="26"/>
      <c r="C40" s="26"/>
      <c r="D40" s="23">
        <f>SUM(D32:D39)</f>
        <v>668</v>
      </c>
      <c r="E40" s="23"/>
      <c r="F40" s="23"/>
      <c r="G40" s="23">
        <f>SUM(G32:G39)</f>
        <v>584.4</v>
      </c>
      <c r="H40" s="14">
        <f>SUM(H33:H39)</f>
        <v>83.6</v>
      </c>
      <c r="I40" s="30"/>
      <c r="J40" s="31"/>
      <c r="K40" s="30"/>
      <c r="L40" s="30"/>
      <c r="M40" s="24"/>
      <c r="N40" s="24"/>
      <c r="P40" s="19"/>
      <c r="Q40" s="19"/>
      <c r="R40" s="20"/>
    </row>
    <row r="41" s="1" customFormat="1" ht="33.75" spans="1:18">
      <c r="A41" s="23">
        <v>35</v>
      </c>
      <c r="B41" s="23" t="s">
        <v>118</v>
      </c>
      <c r="C41" s="23" t="s">
        <v>118</v>
      </c>
      <c r="D41" s="23">
        <v>20</v>
      </c>
      <c r="E41" s="23"/>
      <c r="F41" s="23"/>
      <c r="G41" s="23">
        <v>17.6</v>
      </c>
      <c r="H41" s="14">
        <v>2.4</v>
      </c>
      <c r="I41" s="23" t="s">
        <v>119</v>
      </c>
      <c r="J41" s="16" t="s">
        <v>120</v>
      </c>
      <c r="K41" s="23" t="s">
        <v>87</v>
      </c>
      <c r="L41" s="23" t="s">
        <v>119</v>
      </c>
      <c r="M41" s="30" t="s">
        <v>22</v>
      </c>
      <c r="N41" s="24"/>
    </row>
    <row r="42" s="1" customFormat="1" spans="1:18">
      <c r="A42" s="7" t="s">
        <v>121</v>
      </c>
      <c r="B42" s="7"/>
      <c r="C42" s="7"/>
      <c r="D42" s="23">
        <f>SUM(D31,D40,D41)</f>
        <v>2501</v>
      </c>
      <c r="E42" s="23">
        <f>SUM(E5:E41)</f>
        <v>303</v>
      </c>
      <c r="F42" s="23">
        <f>SUM(F7:F41)</f>
        <v>134</v>
      </c>
      <c r="G42" s="23">
        <f t="shared" ref="D42:H42" si="1">SUM(G31,G40,G41)</f>
        <v>1793</v>
      </c>
      <c r="H42" s="14">
        <f t="shared" si="1"/>
        <v>271</v>
      </c>
      <c r="I42" s="23" t="s">
        <v>122</v>
      </c>
      <c r="J42" s="23" t="s">
        <v>122</v>
      </c>
      <c r="K42" s="23" t="s">
        <v>122</v>
      </c>
      <c r="L42" s="23"/>
      <c r="M42" s="24"/>
      <c r="N42" s="24"/>
    </row>
    <row r="43" s="1" customFormat="1" ht="28" customHeight="1" spans="1:18">
      <c r="A43" s="7" t="s">
        <v>123</v>
      </c>
      <c r="B43" s="7"/>
      <c r="C43" s="23" t="s">
        <v>124</v>
      </c>
      <c r="D43" s="11"/>
      <c r="E43" s="11"/>
      <c r="F43" s="11"/>
      <c r="G43" s="11"/>
      <c r="H43" s="11"/>
      <c r="I43" s="11"/>
      <c r="J43" s="23"/>
      <c r="K43" s="11"/>
      <c r="L43" s="11"/>
      <c r="M43" s="11"/>
      <c r="N43" s="11"/>
      <c r="Q43" s="32"/>
      <c r="R43" s="32"/>
    </row>
    <row r="44" s="1" customFormat="1" ht="36" customHeight="1" spans="1:18">
      <c r="A44" s="2"/>
      <c r="C44" s="3"/>
      <c r="I44" s="3"/>
      <c r="J44" s="3"/>
      <c r="Q44" s="32"/>
      <c r="R44" s="32"/>
    </row>
    <row r="45" s="1" customFormat="1" ht="55" customHeight="1" spans="1:18">
      <c r="A45" s="2"/>
      <c r="C45" s="3"/>
      <c r="I45" s="3"/>
      <c r="J45" s="3"/>
    </row>
    <row r="46" s="1" customFormat="1" ht="44" customHeight="1" spans="1:18">
      <c r="A46" s="2"/>
      <c r="C46" s="3"/>
      <c r="I46" s="3"/>
      <c r="J46" s="3"/>
    </row>
    <row r="47" s="1" customFormat="1" spans="1:18">
      <c r="A47" s="2"/>
      <c r="C47" s="3"/>
      <c r="I47" s="3"/>
      <c r="J47" s="3"/>
    </row>
    <row r="48" s="1" customFormat="1" spans="1:18">
      <c r="A48" s="2"/>
      <c r="C48" s="3"/>
      <c r="I48" s="3"/>
      <c r="J48" s="3"/>
    </row>
    <row r="49" s="1" customFormat="1" spans="1:10">
      <c r="A49" s="2"/>
      <c r="C49" s="3"/>
      <c r="I49" s="3"/>
      <c r="J49" s="3"/>
    </row>
  </sheetData>
  <mergeCells count="21">
    <mergeCell ref="A2:N2"/>
    <mergeCell ref="D3:H3"/>
    <mergeCell ref="A31:C31"/>
    <mergeCell ref="I31:L31"/>
    <mergeCell ref="A40:C40"/>
    <mergeCell ref="I40:L40"/>
    <mergeCell ref="A42:C42"/>
    <mergeCell ref="A43:B43"/>
    <mergeCell ref="C43:N43"/>
    <mergeCell ref="A3:A4"/>
    <mergeCell ref="B3:B4"/>
    <mergeCell ref="B5:B19"/>
    <mergeCell ref="B20:B30"/>
    <mergeCell ref="B32:B39"/>
    <mergeCell ref="C3:C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Saberちゃん</dc:creator>
  <cp:lastModifiedBy>十三月星期八</cp:lastModifiedBy>
  <dcterms:created xsi:type="dcterms:W3CDTF">2023-05-12T11:15:00Z</dcterms:created>
  <dcterms:modified xsi:type="dcterms:W3CDTF">2025-12-29T07:12:53Z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5883948A230D47E4BCECAAB3A5733C7A_12</vt:lpwstr>
  </property>
  <property fmtid="{D5CDD505-2E9C-101B-9397-08002B2CF9AE}" pid="4" name="CalculationRule">
    <vt:i4>0</vt:i4>
  </property>
</Properties>
</file>